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cal ing y eg e info adic 13-18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F6" i="1"/>
  <c r="G6" i="1"/>
  <c r="H6" i="1"/>
  <c r="I6" i="1"/>
  <c r="J6" i="1"/>
  <c r="K6" i="1"/>
  <c r="L6" i="1"/>
  <c r="M6" i="1"/>
  <c r="N6" i="1"/>
  <c r="O6" i="1"/>
  <c r="P6" i="1"/>
  <c r="D6" i="1"/>
  <c r="E35" i="1"/>
  <c r="F35" i="1"/>
  <c r="G35" i="1"/>
  <c r="H35" i="1"/>
  <c r="I35" i="1"/>
  <c r="J35" i="1"/>
  <c r="K35" i="1"/>
  <c r="L35" i="1"/>
  <c r="M35" i="1"/>
  <c r="N35" i="1"/>
  <c r="O35" i="1"/>
  <c r="P35" i="1"/>
  <c r="D35" i="1"/>
  <c r="P25" i="1" l="1"/>
  <c r="O25" i="1"/>
  <c r="N25" i="1"/>
  <c r="M25" i="1"/>
  <c r="L25" i="1"/>
  <c r="K25" i="1"/>
  <c r="J25" i="1"/>
  <c r="I25" i="1"/>
  <c r="H25" i="1"/>
  <c r="G25" i="1"/>
  <c r="F25" i="1"/>
  <c r="E25" i="1"/>
  <c r="D2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P7" i="1"/>
  <c r="O7" i="1"/>
  <c r="N7" i="1"/>
  <c r="M7" i="1"/>
  <c r="L7" i="1"/>
  <c r="K7" i="1"/>
  <c r="J7" i="1"/>
  <c r="I7" i="1"/>
  <c r="H7" i="1"/>
  <c r="G7" i="1"/>
  <c r="F7" i="1"/>
  <c r="E7" i="1"/>
  <c r="D7" i="1"/>
</calcChain>
</file>

<file path=xl/sharedStrings.xml><?xml version="1.0" encoding="utf-8"?>
<sst xmlns="http://schemas.openxmlformats.org/spreadsheetml/2006/main" count="88" uniqueCount="88">
  <si>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</si>
  <si>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</si>
  <si>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</si>
  <si>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</si>
  <si>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</si>
  <si>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</si>
  <si>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</si>
  <si>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</si>
  <si>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</si>
  <si>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</si>
  <si>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</si>
  <si>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</si>
  <si>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</si>
  <si>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</si>
  <si>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</si>
  <si>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</si>
  <si>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</si>
  <si>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</si>
  <si>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</si>
  <si>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</si>
  <si>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</si>
  <si>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</si>
  <si>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</si>
  <si>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</si>
  <si>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</si>
  <si>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</si>
  <si>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</si>
  <si>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</si>
  <si>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</si>
  <si>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</si>
  <si>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</si>
  <si>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</si>
  <si>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</si>
  <si>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</si>
  <si>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</si>
  <si>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</si>
  <si>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</si>
  <si>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</si>
  <si>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</si>
  <si>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</si>
  <si>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</si>
  <si>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</si>
  <si>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</si>
  <si>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</si>
  <si>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</si>
  <si>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</si>
  <si>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</si>
  <si>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</si>
  <si>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</si>
  <si>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</si>
  <si>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</si>
  <si>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</si>
  <si>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</si>
  <si>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</si>
  <si>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</si>
  <si>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</si>
  <si>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</si>
  <si>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</si>
  <si>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</si>
  <si>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</si>
  <si>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</si>
  <si>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</si>
  <si>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</si>
  <si>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</si>
  <si>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</si>
  <si>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</si>
  <si>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</si>
  <si>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</si>
  <si>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</si>
  <si>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</si>
  <si>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</si>
  <si>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</si>
  <si>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</si>
  <si>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</si>
  <si>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</si>
  <si>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</si>
  <si>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</si>
  <si>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</si>
  <si>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</si>
  <si>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</si>
  <si>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</si>
  <si>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</si>
  <si>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</si>
  <si>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</si>
  <si>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</si>
  <si>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</si>
  <si>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INSITUTO TECNOLÓGICO SUPERIOR DE SALVATIERRA</t>
  </si>
  <si>
    <t>Calendario de Presupuesto de Egresos del Ejercicio Fiscal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</si>
</sst>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5"/>
      <color theme="1"/>
      <name val="Arial"/>
      <family val="2"/>
    </font>
    <font>
      <sz val="5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0" fillId="0" borderId="1" xfId="0" applyBorder="1"/>
    <xf numFmtId="0" fontId="1" fillId="0" borderId="1" xfId="0" applyFont="1" applyBorder="1" applyAlignment="1">
      <alignment horizontal="justify" vertical="center" wrapText="1"/>
    </xf>
    <xf numFmtId="4" fontId="0" fillId="0" borderId="1" xfId="0" applyNumberFormat="1" applyBorder="1"/>
    <xf numFmtId="0" fontId="4" fillId="0" borderId="0" xfId="0" applyFont="1"/>
    <xf numFmtId="0" fontId="4" fillId="0" borderId="1" xfId="0" applyFont="1" applyBorder="1"/>
    <xf numFmtId="4" fontId="4" fillId="0" borderId="1" xfId="0" applyNumberFormat="1" applyFont="1" applyBorder="1"/>
    <xf numFmtId="4" fontId="0" fillId="0" borderId="0" xfId="0" applyNumberFormat="1"/>
    <xf numFmtId="4" fontId="5" fillId="0" borderId="1" xfId="0" applyNumberFormat="1" applyFont="1" applyBorder="1"/>
    <xf numFmtId="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R78"/>
  <sheetViews>
    <sheetView tabSelected="1" topLeftCell="C1" zoomScale="140" zoomScaleNormal="140" workbookViewId="0">
      <selection activeCell="C5" sqref="C5"/>
    </sheetView>
  </sheetViews>
  <sheetFormatPr baseColWidth="10" defaultRowHeight="14.4" x14ac:dyDescent="0.3"/>
  <cols>
    <col min="4" max="4" width="12.5546875" bestFit="1" customWidth="1"/>
    <col min="7" max="11" width="12.5546875" bestFit="1" customWidth="1"/>
  </cols>
  <sheetData>
    <row r="3" spans="3:18" x14ac:dyDescent="0.3">
      <c r="C3" s="13" t="s">
        <v>86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3:18" x14ac:dyDescent="0.3">
      <c r="C4" s="13" t="s">
        <v>87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3:18" x14ac:dyDescent="0.3">
      <c r="C5" s="1"/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10</v>
      </c>
      <c r="O5" s="2" t="s">
        <v>11</v>
      </c>
      <c r="P5" s="2" t="s">
        <v>12</v>
      </c>
    </row>
    <row r="6" spans="3:18" x14ac:dyDescent="0.3">
      <c r="C6" s="1" t="s">
        <v>13</v>
      </c>
      <c r="D6" s="12">
        <f>D7+D15+D25+D35+D46+D55+D66</f>
        <v>28533252</v>
      </c>
      <c r="E6" s="12">
        <f t="shared" ref="E6:P6" si="0">E7+E15+E25+E35+E46+E55+E66</f>
        <v>1040628</v>
      </c>
      <c r="F6" s="12">
        <f t="shared" si="0"/>
        <v>1109572.8</v>
      </c>
      <c r="G6" s="12">
        <f t="shared" si="0"/>
        <v>3778806</v>
      </c>
      <c r="H6" s="12">
        <f t="shared" si="0"/>
        <v>3212142</v>
      </c>
      <c r="I6" s="12">
        <f t="shared" si="0"/>
        <v>4194138</v>
      </c>
      <c r="J6" s="12">
        <f t="shared" si="0"/>
        <v>4671710</v>
      </c>
      <c r="K6" s="12">
        <f t="shared" si="0"/>
        <v>3457854</v>
      </c>
      <c r="L6" s="12">
        <f t="shared" si="0"/>
        <v>1224871.2</v>
      </c>
      <c r="M6" s="12">
        <f t="shared" si="0"/>
        <v>1531428</v>
      </c>
      <c r="N6" s="12">
        <f t="shared" si="0"/>
        <v>1055740</v>
      </c>
      <c r="O6" s="12">
        <f t="shared" si="0"/>
        <v>1123806</v>
      </c>
      <c r="P6" s="12">
        <f t="shared" si="0"/>
        <v>2132556</v>
      </c>
      <c r="Q6" s="7"/>
      <c r="R6" s="7"/>
    </row>
    <row r="7" spans="3:18" x14ac:dyDescent="0.3">
      <c r="C7" s="3" t="s">
        <v>14</v>
      </c>
      <c r="D7" s="9">
        <f>D8+D9+D10+D11+D12+D13+D14</f>
        <v>12258958</v>
      </c>
      <c r="E7" s="9">
        <f t="shared" ref="E7:P7" si="1">E8+E9+E10+E11+E12+E13+E14</f>
        <v>713408</v>
      </c>
      <c r="F7" s="9">
        <f t="shared" si="1"/>
        <v>730910</v>
      </c>
      <c r="G7" s="9">
        <f t="shared" si="1"/>
        <v>1460908</v>
      </c>
      <c r="H7" s="9">
        <f t="shared" si="1"/>
        <v>730910</v>
      </c>
      <c r="I7" s="9">
        <f t="shared" si="1"/>
        <v>1237340</v>
      </c>
      <c r="J7" s="9">
        <f t="shared" si="1"/>
        <v>713408</v>
      </c>
      <c r="K7" s="9">
        <f t="shared" si="1"/>
        <v>1219836</v>
      </c>
      <c r="L7" s="9">
        <f t="shared" si="1"/>
        <v>733410</v>
      </c>
      <c r="M7" s="9">
        <f t="shared" si="1"/>
        <v>1239844</v>
      </c>
      <c r="N7" s="9">
        <f t="shared" si="1"/>
        <v>733610</v>
      </c>
      <c r="O7" s="9">
        <f t="shared" si="1"/>
        <v>855322</v>
      </c>
      <c r="P7" s="9">
        <f t="shared" si="1"/>
        <v>1890052</v>
      </c>
      <c r="Q7" s="7"/>
      <c r="R7" s="7"/>
    </row>
    <row r="8" spans="3:18" ht="19.8" x14ac:dyDescent="0.3">
      <c r="C8" s="3" t="s">
        <v>15</v>
      </c>
      <c r="D8" s="9">
        <v>7989904</v>
      </c>
      <c r="E8" s="9">
        <v>665824</v>
      </c>
      <c r="F8" s="9">
        <v>665826</v>
      </c>
      <c r="G8" s="9">
        <v>665826</v>
      </c>
      <c r="H8" s="9">
        <v>665824</v>
      </c>
      <c r="I8" s="9">
        <v>665826</v>
      </c>
      <c r="J8" s="9">
        <v>665826</v>
      </c>
      <c r="K8" s="9">
        <v>665824</v>
      </c>
      <c r="L8" s="9">
        <v>665826</v>
      </c>
      <c r="M8" s="9">
        <v>665826</v>
      </c>
      <c r="N8" s="9">
        <v>665824</v>
      </c>
      <c r="O8" s="9">
        <v>665826</v>
      </c>
      <c r="P8" s="9">
        <v>665826</v>
      </c>
      <c r="Q8" s="7"/>
      <c r="R8" s="7"/>
    </row>
    <row r="9" spans="3:18" ht="19.8" x14ac:dyDescent="0.3">
      <c r="C9" s="3" t="s">
        <v>16</v>
      </c>
      <c r="D9" s="9">
        <v>150000</v>
      </c>
      <c r="E9">
        <v>0</v>
      </c>
      <c r="F9" s="9">
        <v>17500</v>
      </c>
      <c r="G9" s="9">
        <v>17500</v>
      </c>
      <c r="H9" s="9">
        <v>17500</v>
      </c>
      <c r="I9" s="9">
        <v>17500</v>
      </c>
      <c r="J9" s="9">
        <v>0</v>
      </c>
      <c r="K9" s="9">
        <v>0</v>
      </c>
      <c r="L9" s="9">
        <v>20000</v>
      </c>
      <c r="M9" s="9">
        <v>20000</v>
      </c>
      <c r="N9" s="9">
        <v>20000</v>
      </c>
      <c r="O9" s="9">
        <v>20000</v>
      </c>
      <c r="P9" s="9">
        <v>0</v>
      </c>
      <c r="Q9" s="7"/>
      <c r="R9" s="7"/>
    </row>
    <row r="10" spans="3:18" x14ac:dyDescent="0.3">
      <c r="C10" s="3" t="s">
        <v>17</v>
      </c>
      <c r="D10" s="9">
        <v>1445852</v>
      </c>
      <c r="E10" s="9">
        <v>3804</v>
      </c>
      <c r="F10" s="9">
        <v>3804</v>
      </c>
      <c r="G10" s="9">
        <v>227368</v>
      </c>
      <c r="H10" s="9">
        <v>3804</v>
      </c>
      <c r="I10" s="9">
        <v>3804</v>
      </c>
      <c r="J10" s="9">
        <v>3804</v>
      </c>
      <c r="K10" s="9">
        <v>3804</v>
      </c>
      <c r="L10" s="9">
        <v>3804</v>
      </c>
      <c r="M10" s="9">
        <v>3804</v>
      </c>
      <c r="N10" s="9">
        <v>3804</v>
      </c>
      <c r="O10" s="9">
        <v>3804</v>
      </c>
      <c r="P10" s="9">
        <v>1180444</v>
      </c>
      <c r="Q10" s="7"/>
      <c r="R10" s="7"/>
    </row>
    <row r="11" spans="3:18" x14ac:dyDescent="0.3">
      <c r="C11" s="3" t="s">
        <v>18</v>
      </c>
      <c r="D11" s="9">
        <v>2147448</v>
      </c>
      <c r="E11" s="8">
        <v>0</v>
      </c>
      <c r="F11" s="9">
        <v>0</v>
      </c>
      <c r="G11" s="9">
        <v>506434</v>
      </c>
      <c r="H11" s="9">
        <v>0</v>
      </c>
      <c r="I11" s="9">
        <v>506434</v>
      </c>
      <c r="J11" s="9">
        <v>0</v>
      </c>
      <c r="K11" s="9">
        <v>506434</v>
      </c>
      <c r="L11" s="9">
        <v>0</v>
      </c>
      <c r="M11" s="9">
        <v>506434</v>
      </c>
      <c r="N11" s="9">
        <v>0</v>
      </c>
      <c r="O11" s="9">
        <v>121712</v>
      </c>
      <c r="P11" s="9">
        <v>0</v>
      </c>
      <c r="Q11" s="7"/>
      <c r="R11" s="7"/>
    </row>
    <row r="12" spans="3:18" x14ac:dyDescent="0.3">
      <c r="C12" s="3" t="s">
        <v>19</v>
      </c>
      <c r="D12" s="9">
        <v>225754</v>
      </c>
      <c r="E12" s="9">
        <v>18780</v>
      </c>
      <c r="F12" s="9">
        <v>18780</v>
      </c>
      <c r="G12" s="9">
        <v>18780</v>
      </c>
      <c r="H12" s="9">
        <v>18782</v>
      </c>
      <c r="I12" s="9">
        <v>18776</v>
      </c>
      <c r="J12" s="9">
        <v>18778</v>
      </c>
      <c r="K12" s="9">
        <v>18774</v>
      </c>
      <c r="L12" s="9">
        <v>18780</v>
      </c>
      <c r="M12" s="9">
        <v>18780</v>
      </c>
      <c r="N12" s="9">
        <v>18982</v>
      </c>
      <c r="O12" s="9">
        <v>18980</v>
      </c>
      <c r="P12" s="9">
        <v>18782</v>
      </c>
      <c r="Q12" s="7"/>
      <c r="R12" s="7"/>
    </row>
    <row r="13" spans="3:18" x14ac:dyDescent="0.3">
      <c r="C13" s="3" t="s">
        <v>20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7"/>
      <c r="R13" s="7"/>
    </row>
    <row r="14" spans="3:18" x14ac:dyDescent="0.3">
      <c r="C14" s="3" t="s">
        <v>21</v>
      </c>
      <c r="D14" s="9">
        <v>300000</v>
      </c>
      <c r="E14" s="9">
        <v>25000</v>
      </c>
      <c r="F14" s="9">
        <v>25000</v>
      </c>
      <c r="G14" s="9">
        <v>25000</v>
      </c>
      <c r="H14" s="8">
        <v>25000</v>
      </c>
      <c r="I14" s="8">
        <v>25000</v>
      </c>
      <c r="J14" s="8">
        <v>25000</v>
      </c>
      <c r="K14" s="8">
        <v>25000</v>
      </c>
      <c r="L14" s="8">
        <v>25000</v>
      </c>
      <c r="M14" s="9">
        <v>25000</v>
      </c>
      <c r="N14" s="9">
        <v>25000</v>
      </c>
      <c r="O14" s="9">
        <v>25000</v>
      </c>
      <c r="P14" s="9">
        <v>25000</v>
      </c>
      <c r="Q14" s="7"/>
      <c r="R14" s="7"/>
    </row>
    <row r="15" spans="3:18" x14ac:dyDescent="0.3">
      <c r="C15" s="5" t="s">
        <v>22</v>
      </c>
      <c r="D15" s="9">
        <f>+D16+D17+D18+D19+D20+D21+D22+D23+D24</f>
        <v>694682</v>
      </c>
      <c r="E15" s="9">
        <f t="shared" ref="E15:P15" si="2">+E16+E17+E18+E19+E20+E21+E22+E23+E24</f>
        <v>63212</v>
      </c>
      <c r="F15" s="9">
        <f t="shared" si="2"/>
        <v>162254</v>
      </c>
      <c r="G15" s="9">
        <f t="shared" si="2"/>
        <v>20960</v>
      </c>
      <c r="H15" s="9">
        <f t="shared" si="2"/>
        <v>39592</v>
      </c>
      <c r="I15" s="9">
        <f t="shared" si="2"/>
        <v>40780</v>
      </c>
      <c r="J15" s="9">
        <f t="shared" si="2"/>
        <v>33500</v>
      </c>
      <c r="K15" s="9">
        <f t="shared" si="2"/>
        <v>192162</v>
      </c>
      <c r="L15" s="9">
        <f t="shared" si="2"/>
        <v>61102</v>
      </c>
      <c r="M15" s="9">
        <f t="shared" si="2"/>
        <v>21200</v>
      </c>
      <c r="N15" s="9">
        <f t="shared" si="2"/>
        <v>31220</v>
      </c>
      <c r="O15" s="9">
        <f t="shared" si="2"/>
        <v>16200</v>
      </c>
      <c r="P15" s="9">
        <f t="shared" si="2"/>
        <v>12500</v>
      </c>
      <c r="Q15" s="7"/>
      <c r="R15" s="7"/>
    </row>
    <row r="16" spans="3:18" ht="26.4" x14ac:dyDescent="0.3">
      <c r="C16" s="5" t="s">
        <v>23</v>
      </c>
      <c r="D16" s="10">
        <v>266114</v>
      </c>
      <c r="E16" s="9">
        <v>44580</v>
      </c>
      <c r="F16" s="9">
        <v>63234</v>
      </c>
      <c r="G16" s="9">
        <v>6900</v>
      </c>
      <c r="H16" s="9">
        <v>3000</v>
      </c>
      <c r="I16" s="9">
        <v>6600</v>
      </c>
      <c r="J16" s="9">
        <v>12000</v>
      </c>
      <c r="K16" s="9">
        <v>99400</v>
      </c>
      <c r="L16" s="9">
        <v>8900</v>
      </c>
      <c r="M16" s="9">
        <v>3200</v>
      </c>
      <c r="N16" s="9">
        <v>11600</v>
      </c>
      <c r="O16" s="9">
        <v>3700</v>
      </c>
      <c r="P16" s="9">
        <v>3000</v>
      </c>
      <c r="Q16" s="7"/>
      <c r="R16" s="7"/>
    </row>
    <row r="17" spans="3:18" x14ac:dyDescent="0.3">
      <c r="C17" s="5" t="s">
        <v>24</v>
      </c>
      <c r="D17" s="9">
        <v>21386</v>
      </c>
      <c r="E17" s="8">
        <v>0</v>
      </c>
      <c r="F17" s="9">
        <v>1220</v>
      </c>
      <c r="G17" s="9">
        <v>4000</v>
      </c>
      <c r="H17" s="8">
        <v>2020</v>
      </c>
      <c r="I17" s="8">
        <v>200</v>
      </c>
      <c r="J17" s="9">
        <v>4000</v>
      </c>
      <c r="K17" s="8">
        <v>2526</v>
      </c>
      <c r="L17" s="9">
        <v>300</v>
      </c>
      <c r="M17" s="8">
        <v>4000</v>
      </c>
      <c r="N17" s="9">
        <v>620</v>
      </c>
      <c r="O17" s="8">
        <v>2500</v>
      </c>
      <c r="P17" s="9">
        <v>0</v>
      </c>
      <c r="Q17" s="7"/>
      <c r="R17" s="7"/>
    </row>
    <row r="18" spans="3:18" ht="19.8" x14ac:dyDescent="0.3">
      <c r="C18" s="5" t="s">
        <v>25</v>
      </c>
      <c r="D18" s="9">
        <v>16902</v>
      </c>
      <c r="E18" s="8">
        <v>0</v>
      </c>
      <c r="F18" s="8">
        <v>8000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8902</v>
      </c>
      <c r="M18" s="8">
        <v>0</v>
      </c>
      <c r="N18" s="8">
        <v>0</v>
      </c>
      <c r="O18" s="9">
        <v>0</v>
      </c>
      <c r="P18" s="8">
        <v>0</v>
      </c>
      <c r="Q18" s="7"/>
      <c r="R18" s="7"/>
    </row>
    <row r="19" spans="3:18" ht="19.8" x14ac:dyDescent="0.3">
      <c r="C19" s="5" t="s">
        <v>26</v>
      </c>
      <c r="D19" s="9">
        <v>73888</v>
      </c>
      <c r="E19" s="9">
        <v>1000</v>
      </c>
      <c r="F19" s="9">
        <v>16800</v>
      </c>
      <c r="G19" s="8">
        <v>0</v>
      </c>
      <c r="H19" s="8">
        <v>1172</v>
      </c>
      <c r="I19" s="8">
        <v>13680</v>
      </c>
      <c r="J19" s="8">
        <v>6000</v>
      </c>
      <c r="K19" s="8">
        <v>26236</v>
      </c>
      <c r="L19" s="8">
        <v>6000</v>
      </c>
      <c r="M19" s="8">
        <v>3000</v>
      </c>
      <c r="N19" s="9">
        <v>0</v>
      </c>
      <c r="O19" s="9">
        <v>0</v>
      </c>
      <c r="P19" s="9">
        <v>0</v>
      </c>
      <c r="Q19" s="7"/>
      <c r="R19" s="7"/>
    </row>
    <row r="20" spans="3:18" ht="19.8" x14ac:dyDescent="0.3">
      <c r="C20" s="5" t="s">
        <v>27</v>
      </c>
      <c r="D20" s="6">
        <v>52000</v>
      </c>
      <c r="E20" s="4">
        <v>0</v>
      </c>
      <c r="F20" s="4">
        <v>26000</v>
      </c>
      <c r="G20" s="4">
        <v>0</v>
      </c>
      <c r="H20" s="4">
        <v>0</v>
      </c>
      <c r="I20" s="4">
        <v>0</v>
      </c>
      <c r="J20" s="6">
        <v>0</v>
      </c>
      <c r="K20" s="4">
        <v>0</v>
      </c>
      <c r="L20" s="4">
        <v>26000</v>
      </c>
      <c r="M20" s="6">
        <v>0</v>
      </c>
      <c r="N20" s="4">
        <v>0</v>
      </c>
      <c r="O20" s="6">
        <v>0</v>
      </c>
      <c r="P20" s="6">
        <v>0</v>
      </c>
    </row>
    <row r="21" spans="3:18" x14ac:dyDescent="0.3">
      <c r="C21" s="5" t="s">
        <v>28</v>
      </c>
      <c r="D21" s="6">
        <v>123800</v>
      </c>
      <c r="E21" s="6">
        <v>9000</v>
      </c>
      <c r="F21" s="6">
        <v>11000</v>
      </c>
      <c r="G21" s="6">
        <v>10000</v>
      </c>
      <c r="H21" s="6">
        <v>9400</v>
      </c>
      <c r="I21" s="6">
        <v>10400</v>
      </c>
      <c r="J21" s="6">
        <v>11500</v>
      </c>
      <c r="K21" s="6">
        <v>10000</v>
      </c>
      <c r="L21" s="6">
        <v>11000</v>
      </c>
      <c r="M21" s="6">
        <v>11000</v>
      </c>
      <c r="N21" s="6">
        <v>11000</v>
      </c>
      <c r="O21" s="6">
        <v>10000</v>
      </c>
      <c r="P21" s="6">
        <v>9500</v>
      </c>
    </row>
    <row r="22" spans="3:18" ht="19.8" x14ac:dyDescent="0.3">
      <c r="C22" s="5" t="s">
        <v>29</v>
      </c>
      <c r="D22" s="6">
        <v>94000</v>
      </c>
      <c r="E22" s="4">
        <v>0</v>
      </c>
      <c r="F22" s="4">
        <v>36000</v>
      </c>
      <c r="G22" s="6">
        <v>0</v>
      </c>
      <c r="H22" s="4">
        <v>12000</v>
      </c>
      <c r="I22" s="4">
        <v>0</v>
      </c>
      <c r="J22" s="6">
        <v>0</v>
      </c>
      <c r="K22" s="4">
        <v>46000</v>
      </c>
      <c r="L22" s="4">
        <v>0</v>
      </c>
      <c r="M22" s="4">
        <v>0</v>
      </c>
      <c r="N22" s="4">
        <v>0</v>
      </c>
      <c r="O22" s="6">
        <v>0</v>
      </c>
      <c r="P22" s="6">
        <v>0</v>
      </c>
    </row>
    <row r="23" spans="3:18" x14ac:dyDescent="0.3">
      <c r="C23" s="5" t="s">
        <v>30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3:18" x14ac:dyDescent="0.3">
      <c r="C24" s="5" t="s">
        <v>31</v>
      </c>
      <c r="D24" s="6">
        <v>46592</v>
      </c>
      <c r="E24" s="4">
        <v>8632</v>
      </c>
      <c r="F24" s="6">
        <v>0</v>
      </c>
      <c r="G24" s="6">
        <v>60</v>
      </c>
      <c r="H24" s="4">
        <v>12000</v>
      </c>
      <c r="I24" s="6">
        <v>9900</v>
      </c>
      <c r="J24" s="4">
        <v>0</v>
      </c>
      <c r="K24" s="4">
        <v>8000</v>
      </c>
      <c r="L24" s="6">
        <v>0</v>
      </c>
      <c r="M24" s="6">
        <v>0</v>
      </c>
      <c r="N24" s="6">
        <v>8000</v>
      </c>
      <c r="O24" s="6">
        <v>0</v>
      </c>
      <c r="P24" s="6">
        <v>0</v>
      </c>
    </row>
    <row r="25" spans="3:18" x14ac:dyDescent="0.3">
      <c r="C25" s="5" t="s">
        <v>32</v>
      </c>
      <c r="D25" s="6">
        <f>D26+D27+D28+D29+D30+D31+D32+D33+D34</f>
        <v>2572600</v>
      </c>
      <c r="E25" s="6">
        <f t="shared" ref="E25:P25" si="3">E26+E27+E28+E29+E30+E31+E32+E33+E34</f>
        <v>264008</v>
      </c>
      <c r="F25" s="6">
        <f t="shared" si="3"/>
        <v>216408.8</v>
      </c>
      <c r="G25" s="6">
        <f t="shared" si="3"/>
        <v>181938</v>
      </c>
      <c r="H25" s="6">
        <f t="shared" si="3"/>
        <v>292884</v>
      </c>
      <c r="I25" s="6">
        <f t="shared" si="3"/>
        <v>212262</v>
      </c>
      <c r="J25" s="6">
        <f t="shared" si="3"/>
        <v>221042</v>
      </c>
      <c r="K25" s="6">
        <f t="shared" si="3"/>
        <v>332096</v>
      </c>
      <c r="L25" s="6">
        <f t="shared" si="3"/>
        <v>193403.2</v>
      </c>
      <c r="M25" s="6">
        <f t="shared" si="3"/>
        <v>171628</v>
      </c>
      <c r="N25" s="6">
        <f t="shared" si="3"/>
        <v>192154</v>
      </c>
      <c r="O25" s="6">
        <f t="shared" si="3"/>
        <v>148528</v>
      </c>
      <c r="P25" s="6">
        <f t="shared" si="3"/>
        <v>146248</v>
      </c>
    </row>
    <row r="26" spans="3:18" x14ac:dyDescent="0.3">
      <c r="C26" s="5" t="s">
        <v>33</v>
      </c>
      <c r="D26" s="6">
        <v>238752</v>
      </c>
      <c r="E26" s="6">
        <v>19200</v>
      </c>
      <c r="F26" s="6">
        <v>20776</v>
      </c>
      <c r="G26" s="6">
        <v>20700</v>
      </c>
      <c r="H26" s="6">
        <v>19200</v>
      </c>
      <c r="I26" s="6">
        <v>19776</v>
      </c>
      <c r="J26" s="6">
        <v>19600</v>
      </c>
      <c r="K26" s="6">
        <v>19200</v>
      </c>
      <c r="L26" s="6">
        <v>19776</v>
      </c>
      <c r="M26" s="6">
        <v>19600</v>
      </c>
      <c r="N26" s="6">
        <v>21200</v>
      </c>
      <c r="O26" s="6">
        <v>20524</v>
      </c>
      <c r="P26" s="6">
        <v>19200</v>
      </c>
    </row>
    <row r="27" spans="3:18" x14ac:dyDescent="0.3">
      <c r="C27" s="5" t="s">
        <v>34</v>
      </c>
      <c r="D27" s="6">
        <v>593918</v>
      </c>
      <c r="E27" s="6">
        <v>53526</v>
      </c>
      <c r="F27" s="6">
        <v>59526</v>
      </c>
      <c r="G27" s="6">
        <v>53526</v>
      </c>
      <c r="H27" s="6">
        <v>58526</v>
      </c>
      <c r="I27" s="6">
        <v>54126</v>
      </c>
      <c r="J27" s="6">
        <v>53528</v>
      </c>
      <c r="K27" s="6">
        <v>53528</v>
      </c>
      <c r="L27" s="6">
        <v>48528</v>
      </c>
      <c r="M27" s="6">
        <v>43528</v>
      </c>
      <c r="N27" s="6">
        <v>38528</v>
      </c>
      <c r="O27" s="6">
        <v>38524</v>
      </c>
      <c r="P27" s="6">
        <v>38524</v>
      </c>
    </row>
    <row r="28" spans="3:18" ht="19.8" x14ac:dyDescent="0.3">
      <c r="C28" s="5" t="s">
        <v>35</v>
      </c>
      <c r="D28" s="6">
        <v>581216</v>
      </c>
      <c r="E28" s="6">
        <v>68684</v>
      </c>
      <c r="F28" s="6">
        <v>38686</v>
      </c>
      <c r="G28" s="6">
        <v>38684</v>
      </c>
      <c r="H28" s="6">
        <v>38684</v>
      </c>
      <c r="I28" s="6">
        <v>38686</v>
      </c>
      <c r="J28" s="6">
        <v>66684</v>
      </c>
      <c r="K28" s="6">
        <v>97684</v>
      </c>
      <c r="L28" s="6">
        <v>38686</v>
      </c>
      <c r="M28" s="6">
        <v>38684</v>
      </c>
      <c r="N28" s="6">
        <v>38684</v>
      </c>
      <c r="O28" s="6">
        <v>38686</v>
      </c>
      <c r="P28" s="6">
        <v>38684</v>
      </c>
    </row>
    <row r="29" spans="3:18" x14ac:dyDescent="0.3">
      <c r="C29" s="5" t="s">
        <v>36</v>
      </c>
      <c r="D29" s="6">
        <v>46000</v>
      </c>
      <c r="E29" s="4">
        <v>1400</v>
      </c>
      <c r="F29" s="4">
        <v>1400</v>
      </c>
      <c r="G29" s="4">
        <v>1200</v>
      </c>
      <c r="H29" s="4">
        <v>18400</v>
      </c>
      <c r="I29" s="6">
        <v>1400</v>
      </c>
      <c r="J29" s="6">
        <v>1200</v>
      </c>
      <c r="K29" s="6">
        <v>18400</v>
      </c>
      <c r="L29" s="6">
        <v>1400</v>
      </c>
      <c r="M29" s="6">
        <v>1200</v>
      </c>
      <c r="N29" s="6">
        <v>0</v>
      </c>
      <c r="O29" s="6">
        <v>0</v>
      </c>
      <c r="P29" s="6">
        <v>0</v>
      </c>
    </row>
    <row r="30" spans="3:18" ht="26.4" x14ac:dyDescent="0.3">
      <c r="C30" s="5" t="s">
        <v>37</v>
      </c>
      <c r="D30" s="6">
        <v>486436</v>
      </c>
      <c r="E30" s="4">
        <v>47406</v>
      </c>
      <c r="F30" s="6">
        <v>42104</v>
      </c>
      <c r="G30" s="6">
        <v>36966</v>
      </c>
      <c r="H30" s="6">
        <v>27406</v>
      </c>
      <c r="I30" s="6">
        <v>43404</v>
      </c>
      <c r="J30" s="6">
        <v>40572</v>
      </c>
      <c r="K30" s="6">
        <v>76152</v>
      </c>
      <c r="L30" s="6">
        <v>39404</v>
      </c>
      <c r="M30" s="6">
        <v>29406</v>
      </c>
      <c r="N30" s="6">
        <v>48806</v>
      </c>
      <c r="O30" s="6">
        <v>27404</v>
      </c>
      <c r="P30" s="6">
        <v>27406</v>
      </c>
    </row>
    <row r="31" spans="3:18" x14ac:dyDescent="0.3">
      <c r="C31" s="5" t="s">
        <v>38</v>
      </c>
      <c r="D31" s="6">
        <v>160800</v>
      </c>
      <c r="E31" s="6">
        <v>46120</v>
      </c>
      <c r="F31" s="4">
        <v>0</v>
      </c>
      <c r="G31" s="4">
        <v>0</v>
      </c>
      <c r="H31" s="6">
        <v>77400</v>
      </c>
      <c r="I31" s="6">
        <v>0</v>
      </c>
      <c r="J31" s="6">
        <v>0</v>
      </c>
      <c r="K31" s="6">
        <v>23000</v>
      </c>
      <c r="L31" s="4">
        <v>0</v>
      </c>
      <c r="M31" s="4">
        <v>0</v>
      </c>
      <c r="N31">
        <v>14280</v>
      </c>
      <c r="O31" s="6">
        <v>0</v>
      </c>
      <c r="P31" s="6">
        <v>0</v>
      </c>
    </row>
    <row r="32" spans="3:18" x14ac:dyDescent="0.3">
      <c r="C32" s="5" t="s">
        <v>39</v>
      </c>
      <c r="D32" s="6">
        <v>209416.8</v>
      </c>
      <c r="E32" s="6">
        <v>11600</v>
      </c>
      <c r="F32" s="6">
        <v>35446.800000000003</v>
      </c>
      <c r="G32" s="6">
        <v>12988</v>
      </c>
      <c r="H32" s="6">
        <v>15138</v>
      </c>
      <c r="I32" s="6">
        <v>24400</v>
      </c>
      <c r="J32" s="6">
        <v>13184</v>
      </c>
      <c r="K32" s="6">
        <v>24260</v>
      </c>
      <c r="L32" s="6">
        <v>19800</v>
      </c>
      <c r="M32" s="6">
        <v>20536</v>
      </c>
      <c r="N32" s="6">
        <v>15984</v>
      </c>
      <c r="O32" s="6">
        <v>8320</v>
      </c>
      <c r="P32" s="6">
        <v>7760</v>
      </c>
    </row>
    <row r="33" spans="3:16" x14ac:dyDescent="0.3">
      <c r="C33" s="5" t="s">
        <v>40</v>
      </c>
      <c r="D33" s="6">
        <v>72341.2</v>
      </c>
      <c r="E33" s="4">
        <v>162</v>
      </c>
      <c r="F33" s="6">
        <v>2162</v>
      </c>
      <c r="G33" s="6">
        <v>2162</v>
      </c>
      <c r="H33" s="6">
        <v>22220</v>
      </c>
      <c r="I33" s="4">
        <v>14162</v>
      </c>
      <c r="J33" s="6">
        <v>10562</v>
      </c>
      <c r="K33" s="4">
        <v>5362</v>
      </c>
      <c r="L33" s="6">
        <v>10901.2</v>
      </c>
      <c r="M33" s="6">
        <v>4162</v>
      </c>
      <c r="N33" s="6">
        <v>162</v>
      </c>
      <c r="O33" s="6">
        <v>162</v>
      </c>
      <c r="P33" s="6">
        <v>162</v>
      </c>
    </row>
    <row r="34" spans="3:16" x14ac:dyDescent="0.3">
      <c r="C34" s="5" t="s">
        <v>41</v>
      </c>
      <c r="D34" s="6">
        <v>183720</v>
      </c>
      <c r="E34" s="6">
        <v>15910</v>
      </c>
      <c r="F34" s="6">
        <v>16308</v>
      </c>
      <c r="G34" s="6">
        <v>15712</v>
      </c>
      <c r="H34" s="6">
        <v>15910</v>
      </c>
      <c r="I34" s="6">
        <v>16308</v>
      </c>
      <c r="J34" s="6">
        <v>15712</v>
      </c>
      <c r="K34" s="6">
        <v>14510</v>
      </c>
      <c r="L34" s="6">
        <v>14908</v>
      </c>
      <c r="M34" s="6">
        <v>14512</v>
      </c>
      <c r="N34" s="6">
        <v>14510</v>
      </c>
      <c r="O34" s="6">
        <v>14908</v>
      </c>
      <c r="P34" s="6">
        <v>14512</v>
      </c>
    </row>
    <row r="35" spans="3:16" ht="19.8" x14ac:dyDescent="0.3">
      <c r="C35" s="5" t="s">
        <v>42</v>
      </c>
      <c r="D35" s="6">
        <f>+D39</f>
        <v>100000</v>
      </c>
      <c r="E35" s="6">
        <f t="shared" ref="E35:P35" si="4">+E39</f>
        <v>0</v>
      </c>
      <c r="F35" s="6">
        <f t="shared" si="4"/>
        <v>0</v>
      </c>
      <c r="G35" s="6">
        <f t="shared" si="4"/>
        <v>15000</v>
      </c>
      <c r="H35" s="6">
        <f t="shared" si="4"/>
        <v>15000</v>
      </c>
      <c r="I35" s="6">
        <f t="shared" si="4"/>
        <v>20000</v>
      </c>
      <c r="J35" s="6">
        <f t="shared" si="4"/>
        <v>0</v>
      </c>
      <c r="K35" s="6">
        <f t="shared" si="4"/>
        <v>0</v>
      </c>
      <c r="L35" s="6">
        <f t="shared" si="4"/>
        <v>0</v>
      </c>
      <c r="M35" s="6">
        <f t="shared" si="4"/>
        <v>15000</v>
      </c>
      <c r="N35" s="6">
        <f t="shared" si="4"/>
        <v>15000</v>
      </c>
      <c r="O35" s="6">
        <f t="shared" si="4"/>
        <v>20000</v>
      </c>
      <c r="P35" s="6">
        <f t="shared" si="4"/>
        <v>0</v>
      </c>
    </row>
    <row r="36" spans="3:16" ht="19.8" x14ac:dyDescent="0.3">
      <c r="C36" s="5" t="s">
        <v>43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3:16" x14ac:dyDescent="0.3">
      <c r="C37" s="5" t="s">
        <v>44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3:16" x14ac:dyDescent="0.3">
      <c r="C38" s="5" t="s">
        <v>45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3:16" x14ac:dyDescent="0.3">
      <c r="C39" s="5" t="s">
        <v>46</v>
      </c>
      <c r="D39" s="6">
        <v>100000</v>
      </c>
      <c r="E39" s="6">
        <v>0</v>
      </c>
      <c r="F39" s="6">
        <v>0</v>
      </c>
      <c r="G39" s="6">
        <v>15000</v>
      </c>
      <c r="H39" s="6">
        <v>15000</v>
      </c>
      <c r="I39" s="6">
        <v>20000</v>
      </c>
      <c r="J39" s="6">
        <v>0</v>
      </c>
      <c r="K39" s="6">
        <v>0</v>
      </c>
      <c r="L39" s="6">
        <v>0</v>
      </c>
      <c r="M39" s="6">
        <v>15000</v>
      </c>
      <c r="N39" s="6">
        <v>15000</v>
      </c>
      <c r="O39" s="6">
        <v>20000</v>
      </c>
      <c r="P39" s="6">
        <v>0</v>
      </c>
    </row>
    <row r="40" spans="3:16" x14ac:dyDescent="0.3">
      <c r="C40" s="5" t="s">
        <v>47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3:16" ht="19.8" x14ac:dyDescent="0.3">
      <c r="C41" s="5" t="s">
        <v>48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3:16" x14ac:dyDescent="0.3">
      <c r="C42" s="5" t="s">
        <v>49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3:16" x14ac:dyDescent="0.3">
      <c r="C43" s="5" t="s">
        <v>50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3:16" x14ac:dyDescent="0.3">
      <c r="C44" s="5" t="s">
        <v>51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3:16" x14ac:dyDescent="0.3">
      <c r="C45" s="5" t="s">
        <v>52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3:16" x14ac:dyDescent="0.3">
      <c r="C46" s="5" t="s">
        <v>53</v>
      </c>
      <c r="D46" s="6">
        <v>300000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120000</v>
      </c>
      <c r="K46" s="4">
        <v>180000</v>
      </c>
      <c r="L46" s="6">
        <v>0</v>
      </c>
      <c r="M46" s="4">
        <v>0</v>
      </c>
      <c r="N46" s="4">
        <v>0</v>
      </c>
      <c r="O46" s="4">
        <v>0</v>
      </c>
      <c r="P46" s="6">
        <v>0</v>
      </c>
    </row>
    <row r="47" spans="3:16" x14ac:dyDescent="0.3">
      <c r="C47" s="5" t="s">
        <v>54</v>
      </c>
      <c r="D47" s="6"/>
      <c r="E47" s="4"/>
      <c r="F47" s="4"/>
      <c r="G47" s="4"/>
      <c r="H47" s="4"/>
      <c r="I47" s="4"/>
      <c r="J47" s="4"/>
      <c r="K47" s="4"/>
      <c r="L47" s="6"/>
      <c r="M47" s="6"/>
      <c r="N47" s="4"/>
      <c r="O47" s="4"/>
      <c r="P47" s="6"/>
    </row>
    <row r="48" spans="3:16" x14ac:dyDescent="0.3">
      <c r="C48" s="5" t="s">
        <v>55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3:16" x14ac:dyDescent="0.3">
      <c r="C49" s="5" t="s">
        <v>56</v>
      </c>
      <c r="D49" s="6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6"/>
    </row>
    <row r="50" spans="3:16" x14ac:dyDescent="0.3">
      <c r="C50" s="5" t="s">
        <v>57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3:16" x14ac:dyDescent="0.3">
      <c r="C51" s="5" t="s">
        <v>58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3:16" x14ac:dyDescent="0.3">
      <c r="C52" s="5" t="s">
        <v>59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3:16" x14ac:dyDescent="0.3">
      <c r="C53" s="5" t="s">
        <v>60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3:16" x14ac:dyDescent="0.3">
      <c r="C54" s="5" t="s">
        <v>61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3:16" x14ac:dyDescent="0.3">
      <c r="C55" s="5" t="s">
        <v>62</v>
      </c>
      <c r="D55" s="11">
        <v>11500000</v>
      </c>
      <c r="F55" s="6"/>
      <c r="G55" s="6">
        <v>2000000</v>
      </c>
      <c r="H55" s="6">
        <v>2050000</v>
      </c>
      <c r="I55" s="6">
        <v>2600000</v>
      </c>
      <c r="J55" s="6">
        <v>3500000</v>
      </c>
      <c r="K55" s="6">
        <v>1350000</v>
      </c>
      <c r="L55" s="6"/>
      <c r="M55" s="6"/>
      <c r="N55" s="4"/>
      <c r="O55" s="4"/>
      <c r="P55" s="4"/>
    </row>
    <row r="56" spans="3:16" x14ac:dyDescent="0.3">
      <c r="C56" s="5" t="s">
        <v>63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3:16" x14ac:dyDescent="0.3">
      <c r="C57" s="5" t="s">
        <v>64</v>
      </c>
      <c r="D57" s="11">
        <v>11500000</v>
      </c>
      <c r="F57" s="6"/>
      <c r="G57" s="6">
        <v>2000000</v>
      </c>
      <c r="H57" s="6">
        <v>2050000</v>
      </c>
      <c r="I57" s="6">
        <v>2600000</v>
      </c>
      <c r="J57" s="6">
        <v>3500000</v>
      </c>
      <c r="K57" s="6">
        <v>1350000</v>
      </c>
      <c r="L57" s="6"/>
      <c r="M57" s="6"/>
      <c r="N57" s="4"/>
      <c r="O57" s="4"/>
      <c r="P57" s="4"/>
    </row>
    <row r="58" spans="3:16" x14ac:dyDescent="0.3">
      <c r="C58" s="5" t="s">
        <v>65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3:16" x14ac:dyDescent="0.3">
      <c r="C59" s="5" t="s">
        <v>66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3:16" ht="19.8" x14ac:dyDescent="0.3">
      <c r="C60" s="5" t="s">
        <v>67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3:16" x14ac:dyDescent="0.3">
      <c r="C61" s="5" t="s">
        <v>68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3:16" x14ac:dyDescent="0.3">
      <c r="C62" s="5" t="s">
        <v>69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3:16" x14ac:dyDescent="0.3">
      <c r="C63" s="5" t="s">
        <v>70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3:16" ht="19.8" x14ac:dyDescent="0.3">
      <c r="C64" s="5" t="s">
        <v>71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3:16" x14ac:dyDescent="0.3">
      <c r="C65" s="5" t="s">
        <v>72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3:16" ht="19.8" x14ac:dyDescent="0.3">
      <c r="C66" s="5" t="s">
        <v>73</v>
      </c>
      <c r="D66" s="4">
        <v>1107012</v>
      </c>
      <c r="E66" s="4">
        <v>0</v>
      </c>
      <c r="F66" s="4">
        <v>0</v>
      </c>
      <c r="G66" s="4">
        <v>100000</v>
      </c>
      <c r="H66" s="4">
        <v>83756</v>
      </c>
      <c r="I66" s="4">
        <v>83756</v>
      </c>
      <c r="J66" s="4">
        <v>83760</v>
      </c>
      <c r="K66" s="4">
        <v>183760</v>
      </c>
      <c r="L66" s="4">
        <v>236956</v>
      </c>
      <c r="M66" s="4">
        <v>83756</v>
      </c>
      <c r="N66" s="4">
        <v>83756</v>
      </c>
      <c r="O66" s="4">
        <v>83756</v>
      </c>
      <c r="P66" s="4">
        <v>83756</v>
      </c>
    </row>
    <row r="67" spans="3:16" x14ac:dyDescent="0.3">
      <c r="C67" s="5" t="s">
        <v>74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3:16" x14ac:dyDescent="0.3">
      <c r="C68" s="5" t="s">
        <v>75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3:16" x14ac:dyDescent="0.3">
      <c r="C69" s="5" t="s">
        <v>76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3:16" x14ac:dyDescent="0.3">
      <c r="C70" s="5" t="s">
        <v>77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3:16" x14ac:dyDescent="0.3">
      <c r="C71" s="5" t="s">
        <v>78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3:16" x14ac:dyDescent="0.3">
      <c r="C72" s="5" t="s">
        <v>79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3:16" x14ac:dyDescent="0.3">
      <c r="C73" s="5" t="s">
        <v>80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3:16" x14ac:dyDescent="0.3">
      <c r="C74" s="5" t="s">
        <v>81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3:16" x14ac:dyDescent="0.3">
      <c r="C75" s="5" t="s">
        <v>82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3:16" x14ac:dyDescent="0.3">
      <c r="C76" s="5" t="s">
        <v>83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3:16" x14ac:dyDescent="0.3">
      <c r="C77" s="5" t="s">
        <v>84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3:16" ht="19.8" x14ac:dyDescent="0.3">
      <c r="C78" s="5" t="s">
        <v>85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</sheetData>
  <mergeCells count="2">
    <mergeCell ref="C3:P3"/>
    <mergeCell ref="C4:P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2018-05-02T17:53:23Z</dcterms:modified>
</cp:coreProperties>
</file>